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PBhatta\Desktop\REL-NEI\CI Toolkit Alt Text\One Pagers_92020\accessible version\"/>
    </mc:Choice>
  </mc:AlternateContent>
  <xr:revisionPtr revIDLastSave="0" documentId="13_ncr:1_{CDD35474-8761-4E88-A470-DA4B8C7251FC}" xr6:coauthVersionLast="45" xr6:coauthVersionMax="45" xr10:uidLastSave="{00000000-0000-0000-0000-000000000000}"/>
  <bookViews>
    <workbookView xWindow="-98" yWindow="-98" windowWidth="19396" windowHeight="10395" tabRatio="500" firstSheet="4" activeTab="5" xr2:uid="{00000000-000D-0000-FFFF-FFFF00000000}"/>
  </bookViews>
  <sheets>
    <sheet name="run chart example 1 " sheetId="7" r:id="rId1"/>
    <sheet name="run chart template 2" sheetId="6" r:id="rId2"/>
    <sheet name="run chart example 2" sheetId="5" r:id="rId3"/>
    <sheet name="run chart example 3" sheetId="1" r:id="rId4"/>
    <sheet name="participation log" sheetId="2" r:id="rId5"/>
    <sheet name="run chart template 1" sheetId="8" r:id="rId6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4" i="2" l="1"/>
  <c r="R14" i="2" s="1"/>
  <c r="Q13" i="2"/>
  <c r="R13" i="2"/>
  <c r="H6" i="1"/>
  <c r="I6" i="1"/>
  <c r="J6" i="1"/>
  <c r="K6" i="1"/>
  <c r="G6" i="1"/>
  <c r="C6" i="1"/>
  <c r="D6" i="1"/>
  <c r="E6" i="1"/>
  <c r="F6" i="1"/>
  <c r="B6" i="1"/>
  <c r="M22" i="2"/>
  <c r="A22" i="2"/>
  <c r="M23" i="2"/>
  <c r="N22" i="2"/>
  <c r="N23" i="2"/>
  <c r="O22" i="2"/>
  <c r="O23" i="2"/>
  <c r="P22" i="2"/>
  <c r="P23" i="2"/>
  <c r="L22" i="2"/>
  <c r="L23" i="2"/>
  <c r="Q4" i="2"/>
  <c r="R4" i="2" s="1"/>
  <c r="Q5" i="2"/>
  <c r="R5" i="2"/>
  <c r="Q6" i="2"/>
  <c r="R6" i="2" s="1"/>
  <c r="Q7" i="2"/>
  <c r="R7" i="2"/>
  <c r="Q8" i="2"/>
  <c r="R8" i="2" s="1"/>
  <c r="Q9" i="2"/>
  <c r="R9" i="2"/>
  <c r="Q10" i="2"/>
  <c r="R10" i="2" s="1"/>
  <c r="Q11" i="2"/>
  <c r="R11" i="2"/>
  <c r="Q12" i="2"/>
  <c r="R12" i="2" s="1"/>
  <c r="Q15" i="2"/>
  <c r="R15" i="2"/>
  <c r="Q16" i="2"/>
  <c r="R16" i="2" s="1"/>
  <c r="Q17" i="2"/>
  <c r="R17" i="2"/>
  <c r="Q18" i="2"/>
  <c r="R18" i="2" s="1"/>
  <c r="H5" i="2"/>
  <c r="I5" i="2"/>
  <c r="H6" i="2"/>
  <c r="I6" i="2" s="1"/>
  <c r="H7" i="2"/>
  <c r="I7" i="2"/>
  <c r="H8" i="2"/>
  <c r="I8" i="2" s="1"/>
  <c r="H9" i="2"/>
  <c r="I9" i="2"/>
  <c r="H10" i="2"/>
  <c r="I10" i="2" s="1"/>
  <c r="H11" i="2"/>
  <c r="I11" i="2"/>
  <c r="H12" i="2"/>
  <c r="I12" i="2" s="1"/>
  <c r="H13" i="2"/>
  <c r="I13" i="2"/>
  <c r="H14" i="2"/>
  <c r="I14" i="2" s="1"/>
  <c r="H15" i="2"/>
  <c r="I15" i="2" s="1"/>
  <c r="H16" i="2"/>
  <c r="I16" i="2" s="1"/>
  <c r="H17" i="2"/>
  <c r="I17" i="2" s="1"/>
  <c r="H18" i="2"/>
  <c r="I18" i="2" s="1"/>
  <c r="H4" i="2"/>
  <c r="I4" i="2" s="1"/>
  <c r="D22" i="2"/>
  <c r="D23" i="2"/>
  <c r="E22" i="2"/>
  <c r="E23" i="2"/>
  <c r="F22" i="2"/>
  <c r="F23" i="2"/>
  <c r="G22" i="2"/>
  <c r="G23" i="2"/>
  <c r="C22" i="2"/>
  <c r="C23" i="2"/>
  <c r="C24" i="2" l="1"/>
  <c r="B5" i="1" s="1"/>
  <c r="G24" i="2"/>
  <c r="F5" i="1" s="1"/>
  <c r="F24" i="2"/>
  <c r="E5" i="1" s="1"/>
  <c r="E24" i="2"/>
  <c r="D5" i="1" s="1"/>
  <c r="L24" i="2"/>
  <c r="G5" i="1" s="1"/>
  <c r="P24" i="2"/>
  <c r="K5" i="1" s="1"/>
  <c r="O24" i="2"/>
  <c r="J5" i="1" s="1"/>
  <c r="N24" i="2"/>
  <c r="I5" i="1" s="1"/>
  <c r="D24" i="2"/>
  <c r="C5" i="1" s="1"/>
  <c r="M24" i="2"/>
  <c r="H5" i="1" s="1"/>
  <c r="I22" i="2"/>
  <c r="I24" i="2" s="1"/>
  <c r="R22" i="2"/>
  <c r="R24" i="2" s="1"/>
  <c r="Q22" i="2"/>
  <c r="H22" i="2"/>
</calcChain>
</file>

<file path=xl/sharedStrings.xml><?xml version="1.0" encoding="utf-8"?>
<sst xmlns="http://schemas.openxmlformats.org/spreadsheetml/2006/main" count="170" uniqueCount="60">
  <si>
    <t>RUN CHART EXAMPLE: One process measure over ten days</t>
  </si>
  <si>
    <t>Fill in data in the green boxes</t>
  </si>
  <si>
    <t>Time point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</si>
  <si>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</si>
  <si>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</si>
  <si>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</si>
  <si>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</si>
  <si>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</si>
  <si>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</si>
  <si>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</si>
  <si>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</si>
  <si>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</si>
  <si>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</si>
  <si>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Process measure</t>
  </si>
  <si>
    <t>RUN CHART TEMPLATE: Outcome and process measures over time</t>
  </si>
  <si>
    <t>Outcome measure</t>
  </si>
  <si>
    <t>RUN CHART EXAMPLE: Outcome and process measures over time</t>
  </si>
  <si>
    <t>RUN CHART EXAMPLE: Student use of sentence starters</t>
  </si>
  <si>
    <t>Update data using the log in the "participation log" tab</t>
  </si>
  <si>
    <t>Nov. 26</t>
  </si>
  <si>
    <t>Nov. 27</t>
  </si>
  <si>
    <t>Nov. 28</t>
  </si>
  <si>
    <t>Nov. 29</t>
  </si>
  <si>
    <t>Nov. 30</t>
  </si>
  <si>
    <t>Dec. 4</t>
  </si>
  <si>
    <t>Dec. 6</t>
  </si>
  <si>
    <t>Dec. 7</t>
  </si>
  <si>
    <t>Dec. 10</t>
  </si>
  <si>
    <t>Dec. 11</t>
  </si>
  <si>
    <t>Percent of students that used sentence starters</t>
  </si>
  <si>
    <t>Number of sentence starters used by teacher</t>
  </si>
  <si>
    <t>PARTICIPATION LOG EXAMPLE: For each data collection day, mark if student used sentence starter ("X") or was absent ("A")</t>
  </si>
  <si>
    <t>Note: only update data within the boxes</t>
  </si>
  <si>
    <t>Total week of Nov. 26</t>
  </si>
  <si>
    <t>At least once week of Nov. 26</t>
  </si>
  <si>
    <t>Total Week of Dec 4/Dec 11</t>
  </si>
  <si>
    <t>At least once week of Dec 4/Dec 11</t>
  </si>
  <si>
    <t>Student A</t>
  </si>
  <si>
    <t>X</t>
  </si>
  <si>
    <t>Student B</t>
  </si>
  <si>
    <t>A</t>
  </si>
  <si>
    <t>Student C</t>
  </si>
  <si>
    <t>Student D</t>
  </si>
  <si>
    <t>Student E</t>
  </si>
  <si>
    <t>Student F</t>
  </si>
  <si>
    <t>Student G</t>
  </si>
  <si>
    <t>Student H</t>
  </si>
  <si>
    <t>Student I</t>
  </si>
  <si>
    <t>Student J</t>
  </si>
  <si>
    <t>Student K</t>
  </si>
  <si>
    <t>Student L</t>
  </si>
  <si>
    <t>Student M</t>
  </si>
  <si>
    <t>Student N</t>
  </si>
  <si>
    <t>Student O</t>
  </si>
  <si>
    <t>Number used by teacher</t>
  </si>
  <si>
    <t>total used sentence starters</t>
  </si>
  <si>
    <t>total absent</t>
  </si>
  <si>
    <t>-</t>
  </si>
  <si>
    <t>percent that used sentence starters</t>
  </si>
  <si>
    <t>RUN CHART TEMPLATE: single process measure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</si>
</sst>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9" fontId="0" fillId="0" borderId="0" xfId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2" fillId="0" borderId="0" xfId="0" applyFont="1" applyAlignment="1">
      <alignment wrapText="1"/>
    </xf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9" fontId="0" fillId="2" borderId="4" xfId="1" applyFont="1" applyFill="1" applyBorder="1"/>
    <xf numFmtId="9" fontId="0" fillId="2" borderId="0" xfId="1" applyFont="1" applyFill="1"/>
    <xf numFmtId="9" fontId="0" fillId="2" borderId="5" xfId="1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6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'run chart example 1 '!$A$5</c:f>
              <c:strCache>
                <c:ptCount val="1"/>
                <c:pt idx="0">
                  <c:v>Process measure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'run chart example 1 '!$B$4:$K$4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'run chart example 1 '!$B$5:$K$5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E5-3C4D-995F-E105BD588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70843152"/>
        <c:axId val="-1070838624"/>
      </c:lineChart>
      <c:catAx>
        <c:axId val="-107084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70838624"/>
        <c:crosses val="autoZero"/>
        <c:auto val="1"/>
        <c:lblAlgn val="ctr"/>
        <c:lblOffset val="100"/>
        <c:noMultiLvlLbl val="0"/>
      </c:catAx>
      <c:valAx>
        <c:axId val="-107083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7084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'run chart template 2'!$A$5</c:f>
              <c:strCache>
                <c:ptCount val="1"/>
                <c:pt idx="0">
                  <c:v>Outcome measure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</a:ln>
              <a:effectLst/>
            </c:spPr>
          </c:marker>
          <c:cat>
            <c:numRef>
              <c:f>'run chart template 2'!$B$4:$K$4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'run chart template 2'!$B$5:$K$5</c:f>
              <c:numCache>
                <c:formatCode>0%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E-8849-992F-69426D02D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97732512"/>
        <c:axId val="-1498136672"/>
      </c:lineChart>
      <c:catAx>
        <c:axId val="-149773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8136672"/>
        <c:crosses val="autoZero"/>
        <c:auto val="1"/>
        <c:lblAlgn val="ctr"/>
        <c:lblOffset val="100"/>
        <c:noMultiLvlLbl val="0"/>
      </c:catAx>
      <c:valAx>
        <c:axId val="-149813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3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'run chart template 2'!$A$6</c:f>
              <c:strCache>
                <c:ptCount val="1"/>
                <c:pt idx="0">
                  <c:v>Process measure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'run chart template 2'!$B$4:$K$4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'run chart template 2'!$B$6:$K$6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F1C0-3C4F-94D8-2C0644209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43018240"/>
        <c:axId val="-1089063424"/>
      </c:barChart>
      <c:catAx>
        <c:axId val="-154301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89063424"/>
        <c:crosses val="autoZero"/>
        <c:auto val="1"/>
        <c:lblAlgn val="ctr"/>
        <c:lblOffset val="100"/>
        <c:noMultiLvlLbl val="0"/>
      </c:catAx>
      <c:valAx>
        <c:axId val="-108906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301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'run chart example 2'!$A$5</c:f>
              <c:strCache>
                <c:ptCount val="1"/>
                <c:pt idx="0">
                  <c:v>Outcome measure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</a:ln>
              <a:effectLst/>
            </c:spPr>
          </c:marker>
          <c:cat>
            <c:strRef>
              <c:f>'run chart example 2'!$B$4:$K$4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'run chart example 2'!$B$5:$K$5</c:f>
              <c:numCache>
                <c:formatCode>0%</c:formatCode>
                <c:ptCount val="10"/>
                <c:pt idx="0">
                  <c:v>0.2</c:v>
                </c:pt>
                <c:pt idx="1">
                  <c:v>0.16</c:v>
                </c:pt>
                <c:pt idx="2">
                  <c:v>0.18</c:v>
                </c:pt>
                <c:pt idx="3">
                  <c:v>0.33</c:v>
                </c:pt>
                <c:pt idx="4">
                  <c:v>0.3</c:v>
                </c:pt>
                <c:pt idx="5">
                  <c:v>0.45</c:v>
                </c:pt>
                <c:pt idx="6">
                  <c:v>0.47</c:v>
                </c:pt>
                <c:pt idx="7">
                  <c:v>0.39</c:v>
                </c:pt>
                <c:pt idx="8">
                  <c:v>0.51</c:v>
                </c:pt>
                <c:pt idx="9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70-2140-B8FC-70F8BCB2F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60313904"/>
        <c:axId val="-1511501472"/>
      </c:lineChart>
      <c:catAx>
        <c:axId val="-126031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1501472"/>
        <c:crosses val="autoZero"/>
        <c:auto val="1"/>
        <c:lblAlgn val="ctr"/>
        <c:lblOffset val="100"/>
        <c:noMultiLvlLbl val="0"/>
      </c:catAx>
      <c:valAx>
        <c:axId val="-151150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6031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'run chart example 2'!$A$6</c:f>
              <c:strCache>
                <c:ptCount val="1"/>
                <c:pt idx="0">
                  <c:v>Process measure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'run chart example 2'!$B$4:$K$4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'run chart example 2'!$B$6:$K$6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A-6F42-B994-D82B9485B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46667840"/>
        <c:axId val="-1540009056"/>
      </c:barChart>
      <c:catAx>
        <c:axId val="-154666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0009056"/>
        <c:crosses val="autoZero"/>
        <c:auto val="1"/>
        <c:lblAlgn val="ctr"/>
        <c:lblOffset val="100"/>
        <c:noMultiLvlLbl val="0"/>
      </c:catAx>
      <c:valAx>
        <c:axId val="-15400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666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'run chart example 3'!$A$5</c:f>
              <c:strCache>
                <c:ptCount val="1"/>
                <c:pt idx="0">
                  <c:v>Percent of students that used sentence starters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</a:ln>
              <a:effectLst/>
            </c:spPr>
          </c:marker>
          <c:cat>
            <c:strRef>
              <c:f>'run chart example 3'!$B$4:$K$4</c:f>
              <c:strCache>
                <c:ptCount val="10"/>
                <c:pt idx="0">
                  <c:v>Nov. 26</c:v>
                </c:pt>
                <c:pt idx="1">
                  <c:v>Nov. 27</c:v>
                </c:pt>
                <c:pt idx="2">
                  <c:v>Nov. 28</c:v>
                </c:pt>
                <c:pt idx="3">
                  <c:v>Nov. 29</c:v>
                </c:pt>
                <c:pt idx="4">
                  <c:v>Nov. 30</c:v>
                </c:pt>
                <c:pt idx="5">
                  <c:v>Dec. 4</c:v>
                </c:pt>
                <c:pt idx="6">
                  <c:v>Dec. 6</c:v>
                </c:pt>
                <c:pt idx="7">
                  <c:v>Dec. 7</c:v>
                </c:pt>
                <c:pt idx="8">
                  <c:v>Dec. 10</c:v>
                </c:pt>
                <c:pt idx="9">
                  <c:v>Dec. 11</c:v>
                </c:pt>
              </c:strCache>
            </c:strRef>
          </c:cat>
          <c:val>
            <c:numRef>
              <c:f>'run chart example 3'!$B$5:$K$5</c:f>
              <c:numCache>
                <c:formatCode>0%</c:formatCode>
                <c:ptCount val="10"/>
                <c:pt idx="0">
                  <c:v>0.21428571428571427</c:v>
                </c:pt>
                <c:pt idx="1">
                  <c:v>0.35714285714285715</c:v>
                </c:pt>
                <c:pt idx="2">
                  <c:v>0.5</c:v>
                </c:pt>
                <c:pt idx="3">
                  <c:v>0.30769230769230771</c:v>
                </c:pt>
                <c:pt idx="4">
                  <c:v>0.38461538461538464</c:v>
                </c:pt>
                <c:pt idx="5">
                  <c:v>0.53333333333333333</c:v>
                </c:pt>
                <c:pt idx="6">
                  <c:v>0.35714285714285715</c:v>
                </c:pt>
                <c:pt idx="7">
                  <c:v>0.33333333333333331</c:v>
                </c:pt>
                <c:pt idx="8">
                  <c:v>0.4</c:v>
                </c:pt>
                <c:pt idx="9">
                  <c:v>0.41666666666666669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4E-5A43-B3B6-F45A1C2E5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4436272"/>
        <c:axId val="-1142281888"/>
      </c:lineChart>
      <c:catAx>
        <c:axId val="-114443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2281888"/>
        <c:crosses val="autoZero"/>
        <c:auto val="1"/>
        <c:lblAlgn val="ctr"/>
        <c:lblOffset val="100"/>
        <c:noMultiLvlLbl val="0"/>
      </c:catAx>
      <c:valAx>
        <c:axId val="-114228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443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'run chart example 3'!$A$6</c:f>
              <c:strCache>
                <c:ptCount val="1"/>
                <c:pt idx="0">
                  <c:v>Number of sentence starters used by teacher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'run chart example 3'!$B$4:$K$4</c:f>
              <c:strCache>
                <c:ptCount val="10"/>
                <c:pt idx="0">
                  <c:v>Nov. 26</c:v>
                </c:pt>
                <c:pt idx="1">
                  <c:v>Nov. 27</c:v>
                </c:pt>
                <c:pt idx="2">
                  <c:v>Nov. 28</c:v>
                </c:pt>
                <c:pt idx="3">
                  <c:v>Nov. 29</c:v>
                </c:pt>
                <c:pt idx="4">
                  <c:v>Nov. 30</c:v>
                </c:pt>
                <c:pt idx="5">
                  <c:v>Dec. 4</c:v>
                </c:pt>
                <c:pt idx="6">
                  <c:v>Dec. 6</c:v>
                </c:pt>
                <c:pt idx="7">
                  <c:v>Dec. 7</c:v>
                </c:pt>
                <c:pt idx="8">
                  <c:v>Dec. 10</c:v>
                </c:pt>
                <c:pt idx="9">
                  <c:v>Dec. 11</c:v>
                </c:pt>
              </c:strCache>
            </c:strRef>
          </c:cat>
          <c:val>
            <c:numRef>
              <c:f>'run chart example 3'!$B$6:$K$6</c:f>
              <c:numCache>
                <c:formatCode>General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E-9346-BA55-AE0A462D0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42149888"/>
        <c:axId val="-1142145152"/>
      </c:barChart>
      <c:catAx>
        <c:axId val="-114214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2145152"/>
        <c:crosses val="autoZero"/>
        <c:auto val="1"/>
        <c:lblAlgn val="ctr"/>
        <c:lblOffset val="100"/>
        <c:noMultiLvlLbl val="0"/>
      </c:catAx>
      <c:valAx>
        <c:axId val="-114214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214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'run chart template 1'!$A$5</c:f>
              <c:strCache>
                <c:ptCount val="1"/>
                <c:pt idx="0">
                  <c:v>Process measure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'run chart template 1'!$B$4:$K$4</c:f>
              <c:numCache>
                <c:formatCode>General</c:formatCode>
                <c:ptCount val="10"/>
              </c:numCache>
            </c:numRef>
          </c:cat>
          <c:val>
            <c:numRef>
              <c:f>'run chart template 1'!$B$5:$K$5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19-0D4C-82D2-6631B1892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5379248"/>
        <c:axId val="-1092361424"/>
      </c:lineChart>
      <c:catAx>
        <c:axId val="-150537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92361424"/>
        <c:crosses val="autoZero"/>
        <c:auto val="1"/>
        <c:lblAlgn val="ctr"/>
        <c:lblOffset val="100"/>
        <c:noMultiLvlLbl val="0"/>
      </c:catAx>
      <c:valAx>
        <c:axId val="-109236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0537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63500</xdr:rowOff>
    </xdr:from>
    <xdr:to>
      <xdr:col>10</xdr:col>
      <xdr:colOff>457200</xdr:colOff>
      <xdr:row>19</xdr:row>
      <xdr:rowOff>165100</xdr:rowOff>
    </xdr:to>
    <xdr:graphicFrame macro="">
      <xdr:nvGraphicFramePr>
        <xdr:cNvPr id="3" name="Chart 2" descr="Process measure line chart where X-axis represents time point from Days 1-10 and Y-Axis represents process measures from 0-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6</xdr:row>
      <xdr:rowOff>127000</xdr:rowOff>
    </xdr:from>
    <xdr:to>
      <xdr:col>10</xdr:col>
      <xdr:colOff>482600</xdr:colOff>
      <xdr:row>22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23</xdr:row>
      <xdr:rowOff>25400</xdr:rowOff>
    </xdr:from>
    <xdr:to>
      <xdr:col>10</xdr:col>
      <xdr:colOff>469900</xdr:colOff>
      <xdr:row>36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6</xdr:row>
      <xdr:rowOff>127000</xdr:rowOff>
    </xdr:from>
    <xdr:to>
      <xdr:col>10</xdr:col>
      <xdr:colOff>482600</xdr:colOff>
      <xdr:row>22</xdr:row>
      <xdr:rowOff>177800</xdr:rowOff>
    </xdr:to>
    <xdr:graphicFrame macro="">
      <xdr:nvGraphicFramePr>
        <xdr:cNvPr id="2" name="Chart 1" descr="Outcome measure line chart where X-axis represents time point from Days 1-10 and Y-Axis represents outcome measures from 0%-60%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23</xdr:row>
      <xdr:rowOff>25400</xdr:rowOff>
    </xdr:from>
    <xdr:to>
      <xdr:col>10</xdr:col>
      <xdr:colOff>469900</xdr:colOff>
      <xdr:row>36</xdr:row>
      <xdr:rowOff>127000</xdr:rowOff>
    </xdr:to>
    <xdr:graphicFrame macro="">
      <xdr:nvGraphicFramePr>
        <xdr:cNvPr id="3" name="Chart 2" descr="Vertical Bar chart with 10 bars representing process measure. X-axis represents time point from Day 1-10 and Y-axis represents Process measure from 0-1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6</xdr:row>
      <xdr:rowOff>127000</xdr:rowOff>
    </xdr:from>
    <xdr:to>
      <xdr:col>10</xdr:col>
      <xdr:colOff>482600</xdr:colOff>
      <xdr:row>22</xdr:row>
      <xdr:rowOff>177800</xdr:rowOff>
    </xdr:to>
    <xdr:graphicFrame macro="">
      <xdr:nvGraphicFramePr>
        <xdr:cNvPr id="2" name="Chart 1" descr="Percent of students that used sentence starters line chart where X-axis represents dates and Y-Axis represents percentages of students that used sentence starters from 0%-60%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23</xdr:row>
      <xdr:rowOff>25400</xdr:rowOff>
    </xdr:from>
    <xdr:to>
      <xdr:col>10</xdr:col>
      <xdr:colOff>469900</xdr:colOff>
      <xdr:row>36</xdr:row>
      <xdr:rowOff>127000</xdr:rowOff>
    </xdr:to>
    <xdr:graphicFrame macro="">
      <xdr:nvGraphicFramePr>
        <xdr:cNvPr id="3" name="Chart 2" descr="Vertical Bar chart with 10 bars representing number of sentence starters used by teachers. X-axis represents dates and Y-axis represents number of sentence starters used by teacher from 0-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10</xdr:row>
      <xdr:rowOff>101600</xdr:rowOff>
    </xdr:from>
    <xdr:to>
      <xdr:col>1</xdr:col>
      <xdr:colOff>1054100</xdr:colOff>
      <xdr:row>13</xdr:row>
      <xdr:rowOff>50800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319E189-78E3-7B49-A6A3-A84649604391}"/>
            </a:ext>
          </a:extLst>
        </xdr:cNvPr>
        <xdr:cNvSpPr/>
      </xdr:nvSpPr>
      <xdr:spPr>
        <a:xfrm>
          <a:off x="88900" y="2794000"/>
          <a:ext cx="1803400" cy="5588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You can fill in names and dates in the log if you want</a:t>
          </a:r>
        </a:p>
      </xdr:txBody>
    </xdr:sp>
    <xdr:clientData/>
  </xdr:twoCellAnchor>
  <xdr:twoCellAnchor>
    <xdr:from>
      <xdr:col>0</xdr:col>
      <xdr:colOff>495300</xdr:colOff>
      <xdr:row>7</xdr:row>
      <xdr:rowOff>127000</xdr:rowOff>
    </xdr:from>
    <xdr:to>
      <xdr:col>1</xdr:col>
      <xdr:colOff>215900</xdr:colOff>
      <xdr:row>10</xdr:row>
      <xdr:rowOff>101600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98BC388F-B589-6F4F-942B-361CEA7EC888}"/>
            </a:ext>
          </a:extLst>
        </xdr:cNvPr>
        <xdr:cNvCxnSpPr/>
      </xdr:nvCxnSpPr>
      <xdr:spPr>
        <a:xfrm flipV="1">
          <a:off x="495300" y="2209800"/>
          <a:ext cx="558800" cy="584200"/>
        </a:xfrm>
        <a:prstGeom prst="straightConnector1">
          <a:avLst/>
        </a:prstGeom>
        <a:ln w="38100"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24</xdr:row>
      <xdr:rowOff>63500</xdr:rowOff>
    </xdr:from>
    <xdr:to>
      <xdr:col>10</xdr:col>
      <xdr:colOff>419100</xdr:colOff>
      <xdr:row>29</xdr:row>
      <xdr:rowOff>88900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23FC8AB-468A-CB49-BF09-EE5143392C2A}"/>
            </a:ext>
          </a:extLst>
        </xdr:cNvPr>
        <xdr:cNvSpPr/>
      </xdr:nvSpPr>
      <xdr:spPr>
        <a:xfrm>
          <a:off x="6400800" y="6731000"/>
          <a:ext cx="2425700" cy="10414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Update information</a:t>
          </a:r>
          <a:r>
            <a:rPr lang="en-US" sz="1100" baseline="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 within the boxes: "X" for when students used the sentence starter; "A" for absent, and number of sentence starters used by teacher</a:t>
          </a:r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647700</xdr:colOff>
      <xdr:row>20</xdr:row>
      <xdr:rowOff>101600</xdr:rowOff>
    </xdr:from>
    <xdr:to>
      <xdr:col>7</xdr:col>
      <xdr:colOff>800100</xdr:colOff>
      <xdr:row>24</xdr:row>
      <xdr:rowOff>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7A1335B6-9CE7-934A-BF9D-345FE5A9C97C}"/>
            </a:ext>
          </a:extLst>
        </xdr:cNvPr>
        <xdr:cNvCxnSpPr/>
      </xdr:nvCxnSpPr>
      <xdr:spPr>
        <a:xfrm flipH="1" flipV="1">
          <a:off x="5943600" y="5054600"/>
          <a:ext cx="990600" cy="1612900"/>
        </a:xfrm>
        <a:prstGeom prst="straightConnector1">
          <a:avLst/>
        </a:prstGeom>
        <a:ln w="38100"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419100</xdr:colOff>
      <xdr:row>20</xdr:row>
      <xdr:rowOff>25400</xdr:rowOff>
    </xdr:from>
    <xdr:to>
      <xdr:col>10</xdr:col>
      <xdr:colOff>1041400</xdr:colOff>
      <xdr:row>24</xdr:row>
      <xdr:rowOff>12700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EC59EF44-DC32-BB4B-B5D7-B7D48FF6F921}"/>
            </a:ext>
          </a:extLst>
        </xdr:cNvPr>
        <xdr:cNvCxnSpPr/>
      </xdr:nvCxnSpPr>
      <xdr:spPr>
        <a:xfrm flipV="1">
          <a:off x="8229600" y="4978400"/>
          <a:ext cx="1219200" cy="1701800"/>
        </a:xfrm>
        <a:prstGeom prst="straightConnector1">
          <a:avLst/>
        </a:prstGeom>
        <a:ln w="38100"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190500</xdr:colOff>
      <xdr:row>27</xdr:row>
      <xdr:rowOff>38100</xdr:rowOff>
    </xdr:from>
    <xdr:to>
      <xdr:col>15</xdr:col>
      <xdr:colOff>101600</xdr:colOff>
      <xdr:row>32</xdr:row>
      <xdr:rowOff>63500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8B6E5EF6-9756-064B-A592-483F4A40D146}"/>
            </a:ext>
          </a:extLst>
        </xdr:cNvPr>
        <xdr:cNvSpPr/>
      </xdr:nvSpPr>
      <xdr:spPr>
        <a:xfrm>
          <a:off x="10502900" y="7315200"/>
          <a:ext cx="2425700" cy="10414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Percent of students</a:t>
          </a:r>
          <a:r>
            <a:rPr lang="en-US" sz="1100" baseline="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 that used sentence starters is automatically calculated (subtracting out absences)</a:t>
          </a:r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736600</xdr:colOff>
      <xdr:row>24</xdr:row>
      <xdr:rowOff>101600</xdr:rowOff>
    </xdr:from>
    <xdr:to>
      <xdr:col>12</xdr:col>
      <xdr:colOff>698500</xdr:colOff>
      <xdr:row>27</xdr:row>
      <xdr:rowOff>38100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41E53FD1-5D8F-334B-BC7E-170BA47026C4}"/>
            </a:ext>
          </a:extLst>
        </xdr:cNvPr>
        <xdr:cNvCxnSpPr/>
      </xdr:nvCxnSpPr>
      <xdr:spPr>
        <a:xfrm flipH="1" flipV="1">
          <a:off x="10210800" y="6769100"/>
          <a:ext cx="800100" cy="546100"/>
        </a:xfrm>
        <a:prstGeom prst="straightConnector1">
          <a:avLst/>
        </a:prstGeom>
        <a:ln w="38100"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63500</xdr:rowOff>
    </xdr:from>
    <xdr:to>
      <xdr:col>10</xdr:col>
      <xdr:colOff>457200</xdr:colOff>
      <xdr:row>19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"/>
  <sheetViews>
    <sheetView workbookViewId="0">
      <selection activeCell="A10" sqref="A10"/>
    </sheetView>
  </sheetViews>
  <sheetFormatPr defaultColWidth="11" defaultRowHeight="15.75" x14ac:dyDescent="0.5"/>
  <cols>
    <col min="1" max="1" width="16.125" customWidth="1"/>
  </cols>
  <sheetData>
    <row r="1" spans="1:11" x14ac:dyDescent="0.5">
      <c r="B1" t="s">
        <v>0</v>
      </c>
    </row>
    <row r="2" spans="1:11" x14ac:dyDescent="0.5">
      <c r="B2" s="14" t="s">
        <v>1</v>
      </c>
    </row>
    <row r="4" spans="1:11" x14ac:dyDescent="0.5">
      <c r="A4" s="11" t="s">
        <v>2</v>
      </c>
      <c r="B4" s="15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7" t="s">
        <v>12</v>
      </c>
    </row>
    <row r="5" spans="1:11" x14ac:dyDescent="0.5">
      <c r="A5" s="12" t="s">
        <v>13</v>
      </c>
      <c r="B5" s="21">
        <v>5</v>
      </c>
      <c r="C5" s="22">
        <v>6</v>
      </c>
      <c r="D5" s="22">
        <v>4</v>
      </c>
      <c r="E5" s="22">
        <v>5</v>
      </c>
      <c r="F5" s="22">
        <v>3</v>
      </c>
      <c r="G5" s="22">
        <v>5</v>
      </c>
      <c r="H5" s="22">
        <v>6</v>
      </c>
      <c r="I5" s="22">
        <v>4</v>
      </c>
      <c r="J5" s="22">
        <v>4</v>
      </c>
      <c r="K5" s="23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"/>
  <sheetViews>
    <sheetView workbookViewId="0">
      <selection activeCell="C4" sqref="C4"/>
    </sheetView>
  </sheetViews>
  <sheetFormatPr defaultColWidth="11" defaultRowHeight="15.75" x14ac:dyDescent="0.5"/>
  <cols>
    <col min="1" max="1" width="16.125" customWidth="1"/>
  </cols>
  <sheetData>
    <row r="1" spans="1:11" x14ac:dyDescent="0.5">
      <c r="B1" t="s">
        <v>14</v>
      </c>
    </row>
    <row r="2" spans="1:11" x14ac:dyDescent="0.5">
      <c r="B2" s="14" t="s">
        <v>1</v>
      </c>
    </row>
    <row r="4" spans="1:11" x14ac:dyDescent="0.5">
      <c r="A4" s="11" t="s">
        <v>2</v>
      </c>
      <c r="B4" s="15">
        <v>1</v>
      </c>
      <c r="C4" s="16">
        <v>2</v>
      </c>
      <c r="D4" s="16">
        <v>3</v>
      </c>
      <c r="E4" s="16"/>
      <c r="F4" s="16"/>
      <c r="G4" s="16"/>
      <c r="H4" s="16"/>
      <c r="I4" s="16"/>
      <c r="J4" s="16"/>
      <c r="K4" s="17"/>
    </row>
    <row r="5" spans="1:11" ht="17.100000000000001" customHeight="1" x14ac:dyDescent="0.5">
      <c r="A5" s="12" t="s">
        <v>15</v>
      </c>
      <c r="B5" s="18"/>
      <c r="C5" s="19"/>
      <c r="D5" s="19"/>
      <c r="E5" s="19"/>
      <c r="F5" s="19"/>
      <c r="G5" s="19"/>
      <c r="H5" s="19"/>
      <c r="I5" s="19"/>
      <c r="J5" s="19"/>
      <c r="K5" s="20"/>
    </row>
    <row r="6" spans="1:11" x14ac:dyDescent="0.5">
      <c r="A6" s="12" t="s">
        <v>13</v>
      </c>
      <c r="B6" s="21"/>
      <c r="C6" s="22"/>
      <c r="D6" s="22"/>
      <c r="E6" s="22"/>
      <c r="F6" s="22"/>
      <c r="G6" s="22"/>
      <c r="H6" s="22"/>
      <c r="I6" s="22"/>
      <c r="J6" s="22"/>
      <c r="K6" s="2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"/>
  <sheetViews>
    <sheetView topLeftCell="A20" workbookViewId="0">
      <selection activeCell="A12" sqref="A12"/>
    </sheetView>
  </sheetViews>
  <sheetFormatPr defaultColWidth="11" defaultRowHeight="15.75" x14ac:dyDescent="0.5"/>
  <cols>
    <col min="1" max="1" width="16.125" customWidth="1"/>
  </cols>
  <sheetData>
    <row r="1" spans="1:11" x14ac:dyDescent="0.5">
      <c r="B1" t="s">
        <v>16</v>
      </c>
    </row>
    <row r="2" spans="1:11" x14ac:dyDescent="0.5">
      <c r="B2" s="14" t="s">
        <v>1</v>
      </c>
    </row>
    <row r="4" spans="1:11" x14ac:dyDescent="0.5">
      <c r="A4" s="11" t="s">
        <v>2</v>
      </c>
      <c r="B4" s="15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7" t="s">
        <v>12</v>
      </c>
    </row>
    <row r="5" spans="1:11" ht="17.100000000000001" customHeight="1" x14ac:dyDescent="0.5">
      <c r="A5" s="12" t="s">
        <v>15</v>
      </c>
      <c r="B5" s="18">
        <v>0.2</v>
      </c>
      <c r="C5" s="19">
        <v>0.16</v>
      </c>
      <c r="D5" s="19">
        <v>0.18</v>
      </c>
      <c r="E5" s="19">
        <v>0.33</v>
      </c>
      <c r="F5" s="19">
        <v>0.3</v>
      </c>
      <c r="G5" s="19">
        <v>0.45</v>
      </c>
      <c r="H5" s="19">
        <v>0.47</v>
      </c>
      <c r="I5" s="19">
        <v>0.39</v>
      </c>
      <c r="J5" s="19">
        <v>0.51</v>
      </c>
      <c r="K5" s="20">
        <v>0.47</v>
      </c>
    </row>
    <row r="6" spans="1:11" x14ac:dyDescent="0.5">
      <c r="A6" s="12" t="s">
        <v>13</v>
      </c>
      <c r="B6" s="21">
        <v>5</v>
      </c>
      <c r="C6" s="22">
        <v>6</v>
      </c>
      <c r="D6" s="22">
        <v>4</v>
      </c>
      <c r="E6" s="22">
        <v>5</v>
      </c>
      <c r="F6" s="22">
        <v>3</v>
      </c>
      <c r="G6" s="22">
        <v>5</v>
      </c>
      <c r="H6" s="22">
        <v>6</v>
      </c>
      <c r="I6" s="22">
        <v>4</v>
      </c>
      <c r="J6" s="22">
        <v>4</v>
      </c>
      <c r="K6" s="23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"/>
  <sheetViews>
    <sheetView topLeftCell="A19" zoomScale="95" zoomScaleNormal="95" workbookViewId="0">
      <selection activeCell="K25" sqref="K25"/>
    </sheetView>
  </sheetViews>
  <sheetFormatPr defaultColWidth="11" defaultRowHeight="15.75" x14ac:dyDescent="0.5"/>
  <cols>
    <col min="1" max="1" width="16.125" customWidth="1"/>
  </cols>
  <sheetData>
    <row r="1" spans="1:11" x14ac:dyDescent="0.5">
      <c r="B1" t="s">
        <v>17</v>
      </c>
    </row>
    <row r="2" spans="1:11" x14ac:dyDescent="0.5">
      <c r="B2" s="13" t="s">
        <v>18</v>
      </c>
    </row>
    <row r="4" spans="1:11" x14ac:dyDescent="0.5">
      <c r="A4" t="s">
        <v>2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</row>
    <row r="5" spans="1:11" ht="48.95" customHeight="1" x14ac:dyDescent="0.5">
      <c r="A5" s="1" t="s">
        <v>29</v>
      </c>
      <c r="B5" s="2">
        <f>'participation log'!C24</f>
        <v>0.21428571428571427</v>
      </c>
      <c r="C5" s="2">
        <f>'participation log'!D24</f>
        <v>0.35714285714285715</v>
      </c>
      <c r="D5" s="2">
        <f>'participation log'!E24</f>
        <v>0.5</v>
      </c>
      <c r="E5" s="2">
        <f>'participation log'!F24</f>
        <v>0.30769230769230771</v>
      </c>
      <c r="F5" s="2">
        <f>'participation log'!G24</f>
        <v>0.38461538461538464</v>
      </c>
      <c r="G5" s="2">
        <f>'participation log'!L24</f>
        <v>0.53333333333333333</v>
      </c>
      <c r="H5" s="2">
        <f>'participation log'!M24</f>
        <v>0.35714285714285715</v>
      </c>
      <c r="I5" s="2">
        <f>'participation log'!N24</f>
        <v>0.33333333333333331</v>
      </c>
      <c r="J5" s="2">
        <f>'participation log'!O24</f>
        <v>0.4</v>
      </c>
      <c r="K5" s="2">
        <f>'participation log'!P24</f>
        <v>0.41666666666666669</v>
      </c>
    </row>
    <row r="6" spans="1:11" ht="47.25" x14ac:dyDescent="0.5">
      <c r="A6" s="1" t="s">
        <v>30</v>
      </c>
      <c r="B6">
        <f>'participation log'!C20</f>
        <v>5</v>
      </c>
      <c r="C6">
        <f>'participation log'!D20</f>
        <v>4</v>
      </c>
      <c r="D6">
        <f>'participation log'!E20</f>
        <v>3</v>
      </c>
      <c r="E6">
        <f>'participation log'!F20</f>
        <v>4</v>
      </c>
      <c r="F6">
        <f>'participation log'!G20</f>
        <v>2</v>
      </c>
      <c r="G6">
        <f>'participation log'!L20</f>
        <v>3</v>
      </c>
      <c r="H6">
        <f>'participation log'!M20</f>
        <v>2</v>
      </c>
      <c r="I6">
        <f>'participation log'!N20</f>
        <v>2</v>
      </c>
      <c r="J6">
        <f>'participation log'!O20</f>
        <v>2</v>
      </c>
      <c r="K6">
        <f>'participation log'!P20</f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4"/>
  <sheetViews>
    <sheetView topLeftCell="A15" workbookViewId="0">
      <selection activeCell="L28" sqref="L28"/>
    </sheetView>
  </sheetViews>
  <sheetFormatPr defaultColWidth="11" defaultRowHeight="15.75" x14ac:dyDescent="0.5"/>
  <cols>
    <col min="2" max="2" width="14.5" customWidth="1"/>
    <col min="10" max="10" width="7.875" customWidth="1"/>
    <col min="11" max="11" width="14" customWidth="1"/>
  </cols>
  <sheetData>
    <row r="1" spans="2:18" x14ac:dyDescent="0.5">
      <c r="B1" t="s">
        <v>31</v>
      </c>
    </row>
    <row r="2" spans="2:18" x14ac:dyDescent="0.5">
      <c r="B2" s="13" t="s">
        <v>32</v>
      </c>
    </row>
    <row r="3" spans="2:18" ht="63" x14ac:dyDescent="0.5">
      <c r="C3" s="11" t="s">
        <v>19</v>
      </c>
      <c r="D3" s="11" t="s">
        <v>20</v>
      </c>
      <c r="E3" s="24" t="s">
        <v>21</v>
      </c>
      <c r="F3" s="24" t="s">
        <v>22</v>
      </c>
      <c r="G3" s="11" t="s">
        <v>23</v>
      </c>
      <c r="H3" s="12" t="s">
        <v>33</v>
      </c>
      <c r="I3" s="12" t="s">
        <v>34</v>
      </c>
      <c r="J3" s="1"/>
      <c r="L3" s="11" t="s">
        <v>24</v>
      </c>
      <c r="M3" s="11" t="s">
        <v>25</v>
      </c>
      <c r="N3" s="11" t="s">
        <v>26</v>
      </c>
      <c r="O3" s="11" t="s">
        <v>27</v>
      </c>
      <c r="P3" s="11" t="s">
        <v>28</v>
      </c>
      <c r="Q3" s="12" t="s">
        <v>35</v>
      </c>
      <c r="R3" s="12" t="s">
        <v>36</v>
      </c>
    </row>
    <row r="4" spans="2:18" x14ac:dyDescent="0.5">
      <c r="B4" s="11" t="s">
        <v>37</v>
      </c>
      <c r="C4" s="3" t="s">
        <v>38</v>
      </c>
      <c r="D4" s="4"/>
      <c r="E4" s="4"/>
      <c r="F4" s="4" t="s">
        <v>38</v>
      </c>
      <c r="G4" s="5" t="s">
        <v>38</v>
      </c>
      <c r="H4">
        <f>COUNTIF(C4:G4,"X")</f>
        <v>3</v>
      </c>
      <c r="I4">
        <f>IF(H4&gt;0,1,0)</f>
        <v>1</v>
      </c>
      <c r="K4" s="11" t="s">
        <v>37</v>
      </c>
      <c r="L4" s="3"/>
      <c r="M4" s="4"/>
      <c r="N4" s="4"/>
      <c r="O4" s="4" t="s">
        <v>38</v>
      </c>
      <c r="P4" s="5" t="s">
        <v>38</v>
      </c>
      <c r="Q4">
        <f>COUNTIF(L4:P4,"X")</f>
        <v>2</v>
      </c>
      <c r="R4">
        <f>IF(Q4&gt;0,1,0)</f>
        <v>1</v>
      </c>
    </row>
    <row r="5" spans="2:18" x14ac:dyDescent="0.5">
      <c r="B5" s="11" t="s">
        <v>39</v>
      </c>
      <c r="C5" s="6"/>
      <c r="E5" t="s">
        <v>38</v>
      </c>
      <c r="G5" s="7"/>
      <c r="H5">
        <f t="shared" ref="H5:H18" si="0">COUNTIF(C5:G5,"X")</f>
        <v>1</v>
      </c>
      <c r="I5">
        <f t="shared" ref="I5:I18" si="1">IF(H5&gt;0,1,0)</f>
        <v>1</v>
      </c>
      <c r="K5" s="11" t="s">
        <v>39</v>
      </c>
      <c r="L5" s="6" t="s">
        <v>38</v>
      </c>
      <c r="P5" s="7" t="s">
        <v>40</v>
      </c>
      <c r="Q5">
        <f t="shared" ref="Q5:Q18" si="2">COUNTIF(L5:P5,"X")</f>
        <v>1</v>
      </c>
      <c r="R5">
        <f t="shared" ref="R5:R18" si="3">IF(Q5&gt;0,1,0)</f>
        <v>1</v>
      </c>
    </row>
    <row r="6" spans="2:18" x14ac:dyDescent="0.5">
      <c r="B6" s="11" t="s">
        <v>41</v>
      </c>
      <c r="C6" s="6" t="s">
        <v>38</v>
      </c>
      <c r="D6" t="s">
        <v>38</v>
      </c>
      <c r="F6" t="s">
        <v>38</v>
      </c>
      <c r="G6" s="7" t="s">
        <v>38</v>
      </c>
      <c r="H6">
        <f t="shared" si="0"/>
        <v>4</v>
      </c>
      <c r="I6">
        <f t="shared" si="1"/>
        <v>1</v>
      </c>
      <c r="K6" s="11" t="s">
        <v>41</v>
      </c>
      <c r="L6" s="6" t="s">
        <v>38</v>
      </c>
      <c r="M6" t="s">
        <v>38</v>
      </c>
      <c r="N6" t="s">
        <v>38</v>
      </c>
      <c r="P6" s="7"/>
      <c r="Q6">
        <f t="shared" si="2"/>
        <v>3</v>
      </c>
      <c r="R6">
        <f t="shared" si="3"/>
        <v>1</v>
      </c>
    </row>
    <row r="7" spans="2:18" x14ac:dyDescent="0.5">
      <c r="B7" s="11" t="s">
        <v>42</v>
      </c>
      <c r="C7" s="6"/>
      <c r="E7" t="s">
        <v>38</v>
      </c>
      <c r="G7" s="7"/>
      <c r="H7">
        <f t="shared" si="0"/>
        <v>1</v>
      </c>
      <c r="I7">
        <f t="shared" si="1"/>
        <v>1</v>
      </c>
      <c r="K7" s="11" t="s">
        <v>42</v>
      </c>
      <c r="L7" s="6"/>
      <c r="P7" s="7"/>
      <c r="Q7">
        <f t="shared" si="2"/>
        <v>0</v>
      </c>
      <c r="R7">
        <f t="shared" si="3"/>
        <v>0</v>
      </c>
    </row>
    <row r="8" spans="2:18" x14ac:dyDescent="0.5">
      <c r="B8" s="11" t="s">
        <v>43</v>
      </c>
      <c r="C8" s="6" t="s">
        <v>40</v>
      </c>
      <c r="G8" s="7"/>
      <c r="H8">
        <f t="shared" si="0"/>
        <v>0</v>
      </c>
      <c r="I8">
        <f t="shared" si="1"/>
        <v>0</v>
      </c>
      <c r="K8" s="11" t="s">
        <v>43</v>
      </c>
      <c r="L8" s="6"/>
      <c r="M8" t="s">
        <v>40</v>
      </c>
      <c r="N8" t="s">
        <v>38</v>
      </c>
      <c r="P8" s="7" t="s">
        <v>38</v>
      </c>
      <c r="Q8">
        <f t="shared" si="2"/>
        <v>2</v>
      </c>
      <c r="R8">
        <f t="shared" si="3"/>
        <v>1</v>
      </c>
    </row>
    <row r="9" spans="2:18" x14ac:dyDescent="0.5">
      <c r="B9" s="11" t="s">
        <v>44</v>
      </c>
      <c r="C9" s="6"/>
      <c r="D9" t="s">
        <v>38</v>
      </c>
      <c r="E9" t="s">
        <v>38</v>
      </c>
      <c r="G9" s="7"/>
      <c r="H9">
        <f t="shared" si="0"/>
        <v>2</v>
      </c>
      <c r="I9">
        <f t="shared" si="1"/>
        <v>1</v>
      </c>
      <c r="K9" s="11" t="s">
        <v>44</v>
      </c>
      <c r="L9" s="6" t="s">
        <v>38</v>
      </c>
      <c r="O9" t="s">
        <v>38</v>
      </c>
      <c r="P9" s="7" t="s">
        <v>40</v>
      </c>
      <c r="Q9">
        <f t="shared" si="2"/>
        <v>2</v>
      </c>
      <c r="R9">
        <f t="shared" si="3"/>
        <v>1</v>
      </c>
    </row>
    <row r="10" spans="2:18" x14ac:dyDescent="0.5">
      <c r="B10" s="11" t="s">
        <v>45</v>
      </c>
      <c r="C10" s="6"/>
      <c r="D10" t="s">
        <v>38</v>
      </c>
      <c r="F10" t="s">
        <v>38</v>
      </c>
      <c r="G10" s="7"/>
      <c r="H10">
        <f t="shared" si="0"/>
        <v>2</v>
      </c>
      <c r="I10">
        <f t="shared" si="1"/>
        <v>1</v>
      </c>
      <c r="K10" s="11" t="s">
        <v>45</v>
      </c>
      <c r="L10" s="6"/>
      <c r="P10" s="7" t="s">
        <v>38</v>
      </c>
      <c r="Q10">
        <f t="shared" si="2"/>
        <v>1</v>
      </c>
      <c r="R10">
        <f t="shared" si="3"/>
        <v>1</v>
      </c>
    </row>
    <row r="11" spans="2:18" x14ac:dyDescent="0.5">
      <c r="B11" s="11" t="s">
        <v>46</v>
      </c>
      <c r="C11" s="6"/>
      <c r="D11" t="s">
        <v>38</v>
      </c>
      <c r="E11" t="s">
        <v>38</v>
      </c>
      <c r="F11" t="s">
        <v>40</v>
      </c>
      <c r="G11" s="7" t="s">
        <v>38</v>
      </c>
      <c r="H11">
        <f t="shared" si="0"/>
        <v>3</v>
      </c>
      <c r="I11">
        <f t="shared" si="1"/>
        <v>1</v>
      </c>
      <c r="K11" s="11" t="s">
        <v>46</v>
      </c>
      <c r="L11" s="6" t="s">
        <v>38</v>
      </c>
      <c r="M11" t="s">
        <v>38</v>
      </c>
      <c r="N11" t="s">
        <v>38</v>
      </c>
      <c r="O11" t="s">
        <v>38</v>
      </c>
      <c r="P11" s="7" t="s">
        <v>38</v>
      </c>
      <c r="Q11">
        <f t="shared" si="2"/>
        <v>5</v>
      </c>
      <c r="R11">
        <f t="shared" si="3"/>
        <v>1</v>
      </c>
    </row>
    <row r="12" spans="2:18" x14ac:dyDescent="0.5">
      <c r="B12" s="11" t="s">
        <v>47</v>
      </c>
      <c r="C12" s="6"/>
      <c r="E12" t="s">
        <v>38</v>
      </c>
      <c r="F12" t="s">
        <v>38</v>
      </c>
      <c r="G12" s="7" t="s">
        <v>38</v>
      </c>
      <c r="H12">
        <f t="shared" si="0"/>
        <v>3</v>
      </c>
      <c r="I12">
        <f t="shared" si="1"/>
        <v>1</v>
      </c>
      <c r="K12" s="11" t="s">
        <v>47</v>
      </c>
      <c r="L12" s="6" t="s">
        <v>38</v>
      </c>
      <c r="M12" t="s">
        <v>38</v>
      </c>
      <c r="P12" s="7"/>
      <c r="Q12">
        <f t="shared" si="2"/>
        <v>2</v>
      </c>
      <c r="R12">
        <f t="shared" si="3"/>
        <v>1</v>
      </c>
    </row>
    <row r="13" spans="2:18" x14ac:dyDescent="0.5">
      <c r="B13" s="11" t="s">
        <v>48</v>
      </c>
      <c r="C13" s="6"/>
      <c r="G13" s="7"/>
      <c r="H13">
        <f t="shared" si="0"/>
        <v>0</v>
      </c>
      <c r="I13">
        <f t="shared" si="1"/>
        <v>0</v>
      </c>
      <c r="K13" s="11" t="s">
        <v>48</v>
      </c>
      <c r="L13" s="6"/>
      <c r="M13" t="s">
        <v>38</v>
      </c>
      <c r="O13" t="s">
        <v>38</v>
      </c>
      <c r="P13" s="7" t="s">
        <v>40</v>
      </c>
      <c r="Q13">
        <f t="shared" si="2"/>
        <v>2</v>
      </c>
      <c r="R13">
        <f t="shared" si="3"/>
        <v>1</v>
      </c>
    </row>
    <row r="14" spans="2:18" x14ac:dyDescent="0.5">
      <c r="B14" s="11" t="s">
        <v>49</v>
      </c>
      <c r="C14" s="6"/>
      <c r="D14" t="s">
        <v>40</v>
      </c>
      <c r="E14" t="s">
        <v>40</v>
      </c>
      <c r="G14" s="7"/>
      <c r="H14">
        <f t="shared" si="0"/>
        <v>0</v>
      </c>
      <c r="I14">
        <f t="shared" si="1"/>
        <v>0</v>
      </c>
      <c r="K14" s="11" t="s">
        <v>49</v>
      </c>
      <c r="L14" s="6"/>
      <c r="P14" s="7"/>
      <c r="Q14">
        <f t="shared" si="2"/>
        <v>0</v>
      </c>
      <c r="R14">
        <f t="shared" si="3"/>
        <v>0</v>
      </c>
    </row>
    <row r="15" spans="2:18" x14ac:dyDescent="0.5">
      <c r="B15" s="11" t="s">
        <v>50</v>
      </c>
      <c r="C15" s="6"/>
      <c r="G15" s="7"/>
      <c r="H15">
        <f t="shared" si="0"/>
        <v>0</v>
      </c>
      <c r="I15">
        <f t="shared" si="1"/>
        <v>0</v>
      </c>
      <c r="K15" s="11" t="s">
        <v>50</v>
      </c>
      <c r="L15" s="6"/>
      <c r="M15" t="s">
        <v>38</v>
      </c>
      <c r="N15" t="s">
        <v>38</v>
      </c>
      <c r="P15" s="7"/>
      <c r="Q15">
        <f t="shared" si="2"/>
        <v>2</v>
      </c>
      <c r="R15">
        <f t="shared" si="3"/>
        <v>1</v>
      </c>
    </row>
    <row r="16" spans="2:18" x14ac:dyDescent="0.5">
      <c r="B16" s="11" t="s">
        <v>51</v>
      </c>
      <c r="C16" s="6" t="s">
        <v>38</v>
      </c>
      <c r="D16" t="s">
        <v>38</v>
      </c>
      <c r="E16" t="s">
        <v>38</v>
      </c>
      <c r="F16" t="s">
        <v>40</v>
      </c>
      <c r="G16" s="7" t="s">
        <v>40</v>
      </c>
      <c r="H16">
        <f t="shared" si="0"/>
        <v>3</v>
      </c>
      <c r="I16">
        <f t="shared" si="1"/>
        <v>1</v>
      </c>
      <c r="K16" s="11" t="s">
        <v>51</v>
      </c>
      <c r="L16" s="6" t="s">
        <v>38</v>
      </c>
      <c r="N16" t="s">
        <v>38</v>
      </c>
      <c r="P16" s="7"/>
      <c r="Q16">
        <f t="shared" si="2"/>
        <v>2</v>
      </c>
      <c r="R16">
        <f t="shared" si="3"/>
        <v>1</v>
      </c>
    </row>
    <row r="17" spans="1:18" x14ac:dyDescent="0.5">
      <c r="B17" s="11" t="s">
        <v>52</v>
      </c>
      <c r="C17" s="6"/>
      <c r="G17" s="7" t="s">
        <v>40</v>
      </c>
      <c r="H17">
        <f t="shared" si="0"/>
        <v>0</v>
      </c>
      <c r="I17">
        <f t="shared" si="1"/>
        <v>0</v>
      </c>
      <c r="K17" s="11" t="s">
        <v>52</v>
      </c>
      <c r="L17" s="6" t="s">
        <v>38</v>
      </c>
      <c r="O17" t="s">
        <v>38</v>
      </c>
      <c r="P17" s="7" t="s">
        <v>38</v>
      </c>
      <c r="Q17">
        <f t="shared" si="2"/>
        <v>3</v>
      </c>
      <c r="R17">
        <f t="shared" si="3"/>
        <v>1</v>
      </c>
    </row>
    <row r="18" spans="1:18" x14ac:dyDescent="0.5">
      <c r="B18" s="11" t="s">
        <v>53</v>
      </c>
      <c r="C18" s="6"/>
      <c r="E18" t="s">
        <v>38</v>
      </c>
      <c r="G18" s="7" t="s">
        <v>38</v>
      </c>
      <c r="H18">
        <f t="shared" si="0"/>
        <v>2</v>
      </c>
      <c r="I18">
        <f t="shared" si="1"/>
        <v>1</v>
      </c>
      <c r="K18" s="11" t="s">
        <v>53</v>
      </c>
      <c r="L18" s="6" t="s">
        <v>38</v>
      </c>
      <c r="O18" t="s">
        <v>38</v>
      </c>
      <c r="P18" s="7"/>
      <c r="Q18">
        <f t="shared" si="2"/>
        <v>2</v>
      </c>
      <c r="R18">
        <f t="shared" si="3"/>
        <v>1</v>
      </c>
    </row>
    <row r="19" spans="1:18" x14ac:dyDescent="0.5">
      <c r="B19" s="11"/>
      <c r="C19" s="6"/>
      <c r="G19" s="7"/>
      <c r="K19" s="11"/>
      <c r="L19" s="6"/>
      <c r="P19" s="7"/>
    </row>
    <row r="20" spans="1:18" ht="31.5" x14ac:dyDescent="0.5">
      <c r="B20" s="12" t="s">
        <v>54</v>
      </c>
      <c r="C20" s="8">
        <v>5</v>
      </c>
      <c r="D20" s="9">
        <v>4</v>
      </c>
      <c r="E20" s="9">
        <v>3</v>
      </c>
      <c r="F20" s="9">
        <v>4</v>
      </c>
      <c r="G20" s="10">
        <v>2</v>
      </c>
      <c r="K20" s="12" t="s">
        <v>54</v>
      </c>
      <c r="L20" s="8">
        <v>3</v>
      </c>
      <c r="M20" s="9">
        <v>2</v>
      </c>
      <c r="N20" s="9">
        <v>2</v>
      </c>
      <c r="O20" s="9">
        <v>2</v>
      </c>
      <c r="P20" s="10">
        <v>1</v>
      </c>
    </row>
    <row r="22" spans="1:18" ht="47.25" x14ac:dyDescent="0.5">
      <c r="A22">
        <f>COUNTA(B4:B18)</f>
        <v>15</v>
      </c>
      <c r="B22" s="1" t="s">
        <v>55</v>
      </c>
      <c r="C22">
        <f>COUNTIF(C4:C18,"X")</f>
        <v>3</v>
      </c>
      <c r="D22">
        <f>COUNTIF(D4:D18,"X")</f>
        <v>5</v>
      </c>
      <c r="E22">
        <f>COUNTIF(E4:E18,"X")</f>
        <v>7</v>
      </c>
      <c r="F22">
        <f>COUNTIF(F4:F18,"X")</f>
        <v>4</v>
      </c>
      <c r="G22">
        <f>COUNTIF(G4:G18,"X")</f>
        <v>5</v>
      </c>
      <c r="H22">
        <f>SUM(H4:H18)</f>
        <v>24</v>
      </c>
      <c r="I22">
        <f>SUM(I4:I18)</f>
        <v>10</v>
      </c>
      <c r="L22">
        <f>COUNTIF(L4:L18,"X")</f>
        <v>8</v>
      </c>
      <c r="M22">
        <f>COUNTIF(M4:M18,"X")</f>
        <v>5</v>
      </c>
      <c r="N22">
        <f>COUNTIF(N4:N18,"X")</f>
        <v>5</v>
      </c>
      <c r="O22">
        <f>COUNTIF(O4:O18,"X")</f>
        <v>6</v>
      </c>
      <c r="P22">
        <f>COUNTIF(P4:P18,"X")</f>
        <v>5</v>
      </c>
      <c r="Q22">
        <f>SUM(Q4:Q18)</f>
        <v>29</v>
      </c>
      <c r="R22">
        <f>SUM(R4:R18)</f>
        <v>13</v>
      </c>
    </row>
    <row r="23" spans="1:18" x14ac:dyDescent="0.5">
      <c r="B23" s="1" t="s">
        <v>56</v>
      </c>
      <c r="C23">
        <f>COUNTIF(C4:C18,"A")</f>
        <v>1</v>
      </c>
      <c r="D23">
        <f>COUNTIF(D4:D18,"A")</f>
        <v>1</v>
      </c>
      <c r="E23">
        <f>COUNTIF(E4:E18,"A")</f>
        <v>1</v>
      </c>
      <c r="F23">
        <f>COUNTIF(F4:F18,"A")</f>
        <v>2</v>
      </c>
      <c r="G23">
        <f>COUNTIF(G4:G18,"A")</f>
        <v>2</v>
      </c>
      <c r="H23" t="s">
        <v>57</v>
      </c>
      <c r="L23">
        <f>COUNTIF(L4:L18,"A")</f>
        <v>0</v>
      </c>
      <c r="M23">
        <f>COUNTIF(M4:M18,"A")</f>
        <v>1</v>
      </c>
      <c r="N23">
        <f>COUNTIF(N4:N18,"A")</f>
        <v>0</v>
      </c>
      <c r="O23">
        <f>COUNTIF(O4:O18,"A")</f>
        <v>0</v>
      </c>
      <c r="P23">
        <f>COUNTIF(P4:P18,"A")</f>
        <v>3</v>
      </c>
      <c r="Q23" t="s">
        <v>57</v>
      </c>
    </row>
    <row r="24" spans="1:18" ht="47.25" x14ac:dyDescent="0.5">
      <c r="B24" s="1" t="s">
        <v>58</v>
      </c>
      <c r="C24">
        <f>C22/($A$22-C23)</f>
        <v>0.21428571428571427</v>
      </c>
      <c r="D24">
        <f>D22/($A$22-D23)</f>
        <v>0.35714285714285715</v>
      </c>
      <c r="E24">
        <f>E22/($A$22-E23)</f>
        <v>0.5</v>
      </c>
      <c r="F24">
        <f>F22/($A$22-F23)</f>
        <v>0.30769230769230771</v>
      </c>
      <c r="G24">
        <f>G22/($A$22-G23)</f>
        <v>0.38461538461538464</v>
      </c>
      <c r="I24">
        <f>I22/A22</f>
        <v>0.66666666666666663</v>
      </c>
      <c r="L24">
        <f>L22/($A$22-L23)</f>
        <v>0.53333333333333333</v>
      </c>
      <c r="M24">
        <f>M22/($A$22-M23)</f>
        <v>0.35714285714285715</v>
      </c>
      <c r="N24">
        <f>N22/($A$22-N23)</f>
        <v>0.33333333333333331</v>
      </c>
      <c r="O24">
        <f>O22/($A$22-O23)</f>
        <v>0.4</v>
      </c>
      <c r="P24">
        <f>P22/($A$22-P23)</f>
        <v>0.41666666666666669</v>
      </c>
      <c r="R24">
        <f>R22/A22</f>
        <v>0.8666666666666667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tabSelected="1" zoomScale="110" zoomScaleNormal="110" workbookViewId="0">
      <selection activeCell="A6" sqref="A6"/>
    </sheetView>
  </sheetViews>
  <sheetFormatPr defaultColWidth="11" defaultRowHeight="15.75" x14ac:dyDescent="0.5"/>
  <cols>
    <col min="1" max="1" width="16.125" customWidth="1"/>
  </cols>
  <sheetData>
    <row r="1" spans="1:11" x14ac:dyDescent="0.5">
      <c r="B1" t="s">
        <v>59</v>
      </c>
    </row>
    <row r="2" spans="1:11" x14ac:dyDescent="0.5">
      <c r="B2" s="14" t="s">
        <v>1</v>
      </c>
    </row>
    <row r="4" spans="1:11" x14ac:dyDescent="0.5">
      <c r="A4" s="11" t="s">
        <v>2</v>
      </c>
      <c r="B4" s="15"/>
      <c r="C4" s="16"/>
      <c r="D4" s="16"/>
      <c r="E4" s="16"/>
      <c r="F4" s="16"/>
      <c r="G4" s="16"/>
      <c r="H4" s="16"/>
      <c r="I4" s="16"/>
      <c r="J4" s="16"/>
      <c r="K4" s="17"/>
    </row>
    <row r="5" spans="1:11" x14ac:dyDescent="0.5">
      <c r="A5" s="12" t="s">
        <v>13</v>
      </c>
      <c r="B5" s="21"/>
      <c r="C5" s="22"/>
      <c r="D5" s="22"/>
      <c r="E5" s="22"/>
      <c r="F5" s="22"/>
      <c r="G5" s="22"/>
      <c r="H5" s="22"/>
      <c r="I5" s="22"/>
      <c r="J5" s="22"/>
      <c r="K5" s="2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83813CA930D84297648F2800921B28" ma:contentTypeVersion="5" ma:contentTypeDescription="Create a new document." ma:contentTypeScope="" ma:versionID="42ab8603fa2384bda0468b81efde92d6">
  <xsd:schema xmlns:xsd="http://www.w3.org/2001/XMLSchema" xmlns:xs="http://www.w3.org/2001/XMLSchema" xmlns:p="http://schemas.microsoft.com/office/2006/metadata/properties" xmlns:ns2="14415e36-3e5c-49f6-b5cc-af1436eee08e" targetNamespace="http://schemas.microsoft.com/office/2006/metadata/properties" ma:root="true" ma:fieldsID="0019cdeb4955e6ec883d810ecf224db5" ns2:_="">
    <xsd:import namespace="14415e36-3e5c-49f6-b5cc-af1436eee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15e36-3e5c-49f6-b5cc-af1436eee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91B6F8-5587-44A1-B9B1-4367B12FB64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FC7F0F-A048-432A-B53E-3BBEC2A928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04A413-ED96-41A1-B5C3-37CC1BC50C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run chart example 1 </vt:lpstr>
      <vt:lpstr>run chart template 2</vt:lpstr>
      <vt:lpstr>run chart example 2</vt:lpstr>
      <vt:lpstr>run chart example 3</vt:lpstr>
      <vt:lpstr>participation log</vt:lpstr>
      <vt:lpstr>run chart template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Bhatta, Pradipti</cp:lastModifiedBy>
  <cp:revision/>
  <dcterms:created xsi:type="dcterms:W3CDTF">2018-03-29T20:24:09Z</dcterms:created>
  <dcterms:modified xsi:type="dcterms:W3CDTF">2020-09-23T23:01:26Z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0x0101001183813CA930D84297648F2800921B28</vt:lpwstr>
  </property>
</Properties>
</file>